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4.1 BG-RRP-3.006 - Izgrajdane na VEI-DOGOWARQNE\Списък на операциите за публикуване\"/>
    </mc:Choice>
  </mc:AlternateContent>
  <bookViews>
    <workbookView xWindow="0" yWindow="0" windowWidth="28800" windowHeight="12450"/>
  </bookViews>
  <sheets>
    <sheet name="Sheet1" sheetId="1" r:id="rId1"/>
  </sheets>
  <definedNames>
    <definedName name="_xlnm._FilterDatabase" localSheetId="0" hidden="1">Sheet1!$A$2:$O$38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1" l="1"/>
  <c r="G4" i="1"/>
  <c r="G5" i="1"/>
  <c r="G6" i="1"/>
  <c r="G8" i="1"/>
  <c r="G9" i="1"/>
  <c r="G10" i="1"/>
  <c r="G11" i="1"/>
  <c r="G12" i="1"/>
  <c r="G13" i="1"/>
  <c r="G14" i="1"/>
  <c r="G15" i="1"/>
  <c r="G16" i="1"/>
  <c r="G17" i="1"/>
  <c r="G18" i="1"/>
  <c r="G19" i="1"/>
  <c r="G20" i="1"/>
  <c r="G21" i="1"/>
  <c r="G22" i="1"/>
  <c r="G24" i="1"/>
  <c r="G25" i="1"/>
  <c r="G26" i="1"/>
  <c r="G27" i="1"/>
  <c r="G28" i="1"/>
  <c r="G29" i="1"/>
  <c r="G30" i="1"/>
  <c r="G32" i="1"/>
  <c r="G33" i="1"/>
  <c r="G34" i="1"/>
  <c r="G36" i="1"/>
  <c r="G37" i="1"/>
  <c r="G31" i="1"/>
  <c r="G7" i="1"/>
  <c r="G38" i="1"/>
  <c r="G23" i="1"/>
  <c r="G35" i="1"/>
</calcChain>
</file>

<file path=xl/sharedStrings.xml><?xml version="1.0" encoding="utf-8"?>
<sst xmlns="http://schemas.openxmlformats.org/spreadsheetml/2006/main" count="304" uniqueCount="184">
  <si>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</si>
  <si>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</si>
  <si>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</si>
  <si>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</si>
  <si>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</si>
  <si>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</si>
  <si>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</si>
  <si>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</si>
  <si>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</si>
  <si>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</si>
  <si>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</si>
  <si>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</si>
  <si>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</si>
  <si>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</si>
  <si>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</si>
  <si>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</si>
  <si>
    <t>България, Северна и югоизточна България (BG3), Югоизточен (BG34), Бургас (BG341), Бургас, гр.Бургас</t>
  </si>
  <si>
    <t>България, Югозападна и южно-централна България (BG4), Южен централен (BG42), Пловдив (BG421), Пловдив, гр.Пловдив</t>
  </si>
  <si>
    <t>България, Югозападна и южно-централна България (BG4), Южен централен (BG42), Пазарджик (BG423), Пазарджик, гр.Пазарджик</t>
  </si>
  <si>
    <t>България, Югозападна и южно-централна България (BG4), Югозападен (BG41), София-Град (BG411), Столична, гр.София</t>
  </si>
  <si>
    <t>България, Северна и югоизточна България (BG3), Северен централен (BG32), Русе (BG323), Русе, гр.Русе</t>
  </si>
  <si>
    <t>България, Северна и югоизточна България (BG3), Северен централен (BG32), Велико Търново (BG321), Горна Оряховица, гр.Горна Оряховица</t>
  </si>
  <si>
    <t>28.99 Производство на други машини със специално предназначение, некласифицирани другаде</t>
  </si>
  <si>
    <t>България, Северна и югоизточна България (BG3), Северозападен (BG31), Ловеч (BG315), Троян, гр.Троян</t>
  </si>
  <si>
    <t>22.22 Производство на опаковки от пластмаси</t>
  </si>
  <si>
    <t>България, Северна и югоизточна България (BG3), Североизточен (BG33), Варна (BG331), Варна, гр.Варна</t>
  </si>
  <si>
    <t>18.12 Печатане на други издания и печатни продукти</t>
  </si>
  <si>
    <t>56.10 Дейност на ресторанти и заведения за бързо обслужване</t>
  </si>
  <si>
    <t>47.11 Търговия на дребно в неспециализирани магазини предимно с хранителни стоки, напитки и тютюневи изделия</t>
  </si>
  <si>
    <t>49.41 Товарен автомобилен транспорт</t>
  </si>
  <si>
    <t>31.09 Производство на други мебели</t>
  </si>
  <si>
    <t>46.90 Неспециализирана търговия на едро</t>
  </si>
  <si>
    <t>46.73 Търговия на едро с дървен материал, материали за строителството и санитарно оборудване</t>
  </si>
  <si>
    <t>46.49 Търговия на едро с други нехранителни потребителски стоки</t>
  </si>
  <si>
    <t>46.38 Специализирана търговия на едро с други хранителни стоки</t>
  </si>
  <si>
    <t>68.20 Даване под наем и експлоатация на собствени недвижими имоти</t>
  </si>
  <si>
    <t>25.62 Механично обработване на метал</t>
  </si>
  <si>
    <t>България, Северна и югоизточна България (BG3), Северен централен (BG32), Велико Търново (BG321), Велико Търново, гр.Велико Търново</t>
  </si>
  <si>
    <t>България, Северна и югоизточна България (BG3), Югоизточен (BG34), Бургас (BG341), Несебър, гр.Несебър</t>
  </si>
  <si>
    <t>България, Северна и югоизточна България (BG3), Югоизточен (BG34), Ямбол (BG343), Ямбол, гр.Ямбол</t>
  </si>
  <si>
    <t>BG-RRP-3.006-0063</t>
  </si>
  <si>
    <t>BG-RRP-3.006-0096</t>
  </si>
  <si>
    <t>BG-RRP-3.006-0101</t>
  </si>
  <si>
    <t>BG-RRP-3.006-0110</t>
  </si>
  <si>
    <t>BG-RRP-3.006-0123</t>
  </si>
  <si>
    <t>BG-RRP-3.006-0127</t>
  </si>
  <si>
    <t>BG-RRP-3.006-0141</t>
  </si>
  <si>
    <t>BG-RRP-3.006-0170</t>
  </si>
  <si>
    <t>BG-RRP-3.006-0171</t>
  </si>
  <si>
    <t>BG-RRP-3.006-0180</t>
  </si>
  <si>
    <t>BG-RRP-3.006-0212</t>
  </si>
  <si>
    <t>BG-RRP-3.006-0217</t>
  </si>
  <si>
    <t>BG-RRP-3.006-0230</t>
  </si>
  <si>
    <t>BG-RRP-3.006-0262</t>
  </si>
  <si>
    <t>BG-RRP-3.006-0265</t>
  </si>
  <si>
    <t>BG-RRP-3.006-0286</t>
  </si>
  <si>
    <t>BG-RRP-3.006-0296</t>
  </si>
  <si>
    <t>BG-RRP-3.006-0306</t>
  </si>
  <si>
    <t>BG-RRP-3.006-0327</t>
  </si>
  <si>
    <t>BG-RRP-3.006-0342</t>
  </si>
  <si>
    <t>BG-RRP-3.006-0343</t>
  </si>
  <si>
    <t>BG-RRP-3.006-0351</t>
  </si>
  <si>
    <t>BG-RRP-3.006-0354</t>
  </si>
  <si>
    <t>BG-RRP-3.006-0361</t>
  </si>
  <si>
    <t>BG-RRP-3.006-0407</t>
  </si>
  <si>
    <t>BG-RRP-3.006-0416</t>
  </si>
  <si>
    <t>BG-RRP-3.006-0418</t>
  </si>
  <si>
    <t>BG-RRP-3.006-0423</t>
  </si>
  <si>
    <t>BG-RRP-3.006-0480</t>
  </si>
  <si>
    <t>BG-RRP-3.006-0491</t>
  </si>
  <si>
    <t>BG-RRP-3.006-0507</t>
  </si>
  <si>
    <t>BG-RRP-3.006-0529</t>
  </si>
  <si>
    <t>BG-RRP-3.006-0547</t>
  </si>
  <si>
    <t>BG-RRP-3.006-0551</t>
  </si>
  <si>
    <t>BG-RRP-3.006-0553</t>
  </si>
  <si>
    <t>BG-RRP-3.006-0562</t>
  </si>
  <si>
    <t>"СЪМЪР ТАЙМ" ЕООД</t>
  </si>
  <si>
    <t>147153250</t>
  </si>
  <si>
    <t>ВАЛЕНТИНО ПМГВ ООД</t>
  </si>
  <si>
    <t>201336027</t>
  </si>
  <si>
    <t>СИН КАРС ИНТЕРНЕШЪНЪЛ ЕООД</t>
  </si>
  <si>
    <t>201146992</t>
  </si>
  <si>
    <t>ДОМИНЕКС ПРО ЕООД</t>
  </si>
  <si>
    <t>117652734</t>
  </si>
  <si>
    <t>ЮППИ ООД</t>
  </si>
  <si>
    <t>104602731</t>
  </si>
  <si>
    <t>ТРАНСВАГОН АД</t>
  </si>
  <si>
    <t>102205325</t>
  </si>
  <si>
    <t>ДРИЙМС ТРАНС ЕООД</t>
  </si>
  <si>
    <t>131079616</t>
  </si>
  <si>
    <t>ПАНХИМ ООД</t>
  </si>
  <si>
    <t>130163545</t>
  </si>
  <si>
    <t>КОМПЛЕКСНИ ЗАВАРЪЧНИ УСЛУГИ-БУРГАС ЕООД</t>
  </si>
  <si>
    <t>812212008</t>
  </si>
  <si>
    <t>ПУЛСИО АД</t>
  </si>
  <si>
    <t>206161418</t>
  </si>
  <si>
    <t>МЕГАПОРТ ООД</t>
  </si>
  <si>
    <t>104030376</t>
  </si>
  <si>
    <t>РИГАНА АД</t>
  </si>
  <si>
    <t>201374622</t>
  </si>
  <si>
    <t>ДОЛАНДИЯ БЪЛГАРИЯ ЕООД</t>
  </si>
  <si>
    <t>175301004</t>
  </si>
  <si>
    <t>СТРОЙТРАНС 2011 ЕООД</t>
  </si>
  <si>
    <t>201709960</t>
  </si>
  <si>
    <t>"АКАДЕМИКА СИЙ ПАЛАС" ООД</t>
  </si>
  <si>
    <t>207421908</t>
  </si>
  <si>
    <t>МИЛЕНИУМ ООД</t>
  </si>
  <si>
    <t>101547807</t>
  </si>
  <si>
    <t>ПАРАДАЙЗ БИЙЧ ЕАД</t>
  </si>
  <si>
    <t>102222755</t>
  </si>
  <si>
    <t>МИЛАРА ИНТЕРНЕШЪНЪЛ ООД</t>
  </si>
  <si>
    <t>160035735</t>
  </si>
  <si>
    <t>НВГ КАРИЕРИ ООД</t>
  </si>
  <si>
    <t>201212030</t>
  </si>
  <si>
    <t>ВИНПРОМ - ТРОЯН АД</t>
  </si>
  <si>
    <t>110030644</t>
  </si>
  <si>
    <t>АПОЛО ХЕЛИОС РИЗОРТ ЕАД</t>
  </si>
  <si>
    <t>202381089</t>
  </si>
  <si>
    <t>КОГЕН  ЮЗИНА ЕООД</t>
  </si>
  <si>
    <t>202488383</t>
  </si>
  <si>
    <t>МГ. АНОДИ ИНТЕРНЕШЪНЪЛ АД</t>
  </si>
  <si>
    <t>107571337</t>
  </si>
  <si>
    <t>"МАНТАР-А" ООД</t>
  </si>
  <si>
    <t>811189161</t>
  </si>
  <si>
    <t>ЕУРАТЕК АУТО ООД</t>
  </si>
  <si>
    <t>175190739</t>
  </si>
  <si>
    <t>БИРС ООД</t>
  </si>
  <si>
    <t>020951471</t>
  </si>
  <si>
    <t>ХИДРОСТРОЙ АД</t>
  </si>
  <si>
    <t>103029862</t>
  </si>
  <si>
    <t>ЕНЕРГОРЕМОНТ - ГЪЛЪБОВО АД</t>
  </si>
  <si>
    <t>833103535</t>
  </si>
  <si>
    <t>ПАМПОРОВО АД</t>
  </si>
  <si>
    <t>830166943</t>
  </si>
  <si>
    <t>ЕКОИНВЕСТ ЕООД</t>
  </si>
  <si>
    <t>115784420</t>
  </si>
  <si>
    <t>РОДИМЕКС ООД</t>
  </si>
  <si>
    <t>115748328</t>
  </si>
  <si>
    <t>БУЛЛТЕК ООД</t>
  </si>
  <si>
    <t>200687817</t>
  </si>
  <si>
    <t>АТА-СПА ООД</t>
  </si>
  <si>
    <t>203851289</t>
  </si>
  <si>
    <t>БИОЦВЕТ ЕООД</t>
  </si>
  <si>
    <t>200858093</t>
  </si>
  <si>
    <t>ГРАНД ХОТЕЛ ПЛОВДИВ ЕООД</t>
  </si>
  <si>
    <t>205364294</t>
  </si>
  <si>
    <t>ВЕЛДЕ БЪЛГАРИЯ АД</t>
  </si>
  <si>
    <t>820194517</t>
  </si>
  <si>
    <t>Целта на процедурата е предоставяне на безвъзмездни средства за изграждане на възобновяеми енергийни източници (ВЕИ) за собствено потребление, комбинирани с локални съоръжения за съхранение на енергия, с което да се насърчи прехода на частния сектор към екосъобразна дейност.</t>
  </si>
  <si>
    <t>България, Северна и югоизточна България (BG3), Югоизточен (BG34), Стара Загора (BG344), Стара Загора, с.Хрищени</t>
  </si>
  <si>
    <t>България, Югозападна и южно-централна България (BG4), Югозападен (BG41), София-Град (BG411), Столична, с.Казичене</t>
  </si>
  <si>
    <t>България, Северна и югоизточна България (BG3), Северозападен (BG31), Монтана (BG312), Вършец, гр.Вършец</t>
  </si>
  <si>
    <t>България, Югозападна и южно-централна България (BG4), Южен централен (BG42), Смолян (BG424), Чепеларе</t>
  </si>
  <si>
    <t>България, Северна и югоизточна България (BG3), Югоизточен (BG34), Бургас (BG341), Несебър</t>
  </si>
  <si>
    <t>България, Югозападна и южно-централна България (BG4), Югозападен (BG41), Благоевград (BG413), Гърмен, с.Марчево</t>
  </si>
  <si>
    <t>България, Югозападна и южно-централна България (BG4), Югозападен (BG41), София-Област (BG412), Божурище, с.Гурмазово</t>
  </si>
  <si>
    <t>България, Северна и югоизточна България (BG3), Югоизточен (BG34), Бургас (BG341), Камено, гр.Камено</t>
  </si>
  <si>
    <t>България, Югозападна и южно-централна България (BG4), Югозападен (BG41), София-Област (BG412), Елин Пелин, с.Столник</t>
  </si>
  <si>
    <t>България, Северна и югоизточна България (BG3), Североизточен (BG33), Добрич (BG332), Балчик, с.Кранево</t>
  </si>
  <si>
    <t>България, Югозападна и южно-централна България (BG4), Югозападен (BG41), Благоевград (BG413), Петрич, с.Марикостиново</t>
  </si>
  <si>
    <t>България, Северна и югоизточна България (BG3), Югоизточен (BG34), Бургас (BG341), Несебър, гр.Свети Влас</t>
  </si>
  <si>
    <t>България, Северна и югоизточна България (BG3), Североизточен (BG33), Варна (BG331), Варна, с.Тополи</t>
  </si>
  <si>
    <t>България, Югозападна и южно-централна България (BG4), Южен централен (BG42), Пловдив (BG421), Асеновград, с.Мулдава</t>
  </si>
  <si>
    <t>България, Югозападна и южно-централна България (BG4), Югозападен (BG41), Благоевград (BG413), Разлог, гр.Разлог</t>
  </si>
  <si>
    <t>България, Северна и югоизточна България (BG3), Северен централен (BG32), Габрово (BG322), Севлиево, гр.Севлиево</t>
  </si>
  <si>
    <t>България, Северна и югоизточна България (BG3), Югоизточен (BG34), Стара Загора (BG344), Гълъбово, с.Обручище</t>
  </si>
  <si>
    <t>Изграждане на нови фотоволтаични системи за собствено потребление в комбинация с батерии</t>
  </si>
  <si>
    <t>55.10 Хотели и подобни места за настаняване</t>
  </si>
  <si>
    <t>45.11 Търговия с леки и лекотоварни автомобили до 3.5 т</t>
  </si>
  <si>
    <t>22.21 Производство на листове, плочи, тръби и профили, от пластмаси</t>
  </si>
  <si>
    <t>42.11 Строителство на автомагистрали, пътища и самолетни писти</t>
  </si>
  <si>
    <t>16.29 Производство на други изделия от дървен материал; производство на изделия от корк, слама и материали за плетене</t>
  </si>
  <si>
    <t>29.32 Производство на други части и принадлежности за автомобили</t>
  </si>
  <si>
    <t>30.20 Производство на локомотиви, мотриси и вагони</t>
  </si>
  <si>
    <t>43.29 Изграждане на други инсталации</t>
  </si>
  <si>
    <t>16.21 Производство на фурнир и дървесни плочи</t>
  </si>
  <si>
    <t>28.92 Производство на машини за добива и строителството</t>
  </si>
  <si>
    <t>08.12 Добив на трошен камък, чакъл и пясък; добив на глина и каолин</t>
  </si>
  <si>
    <t>11.01 Производство на спиртни напитки</t>
  </si>
  <si>
    <t>24.45 Производство на други цветни метали</t>
  </si>
  <si>
    <t>27.12 Производство на апарати за управление и разпределение на електрическа енергия</t>
  </si>
  <si>
    <t>93.11 Експлоатация на спортни обекти и съоръжения</t>
  </si>
  <si>
    <t>20.16 Производство на полимери в първични форми</t>
  </si>
  <si>
    <t xml:space="preserve"> 
033 Интелигентни енергийни системи (включително интелигентни мрежи и ИКТ системи) и свързаното с тях съхранение.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</si>
</sst>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quot;г.&quot;;@"/>
  </numFmts>
  <fonts count="24"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21">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1" fillId="2"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4" fontId="0" fillId="0" borderId="0" xfId="0" applyNumberFormat="1" applyBorder="1" applyAlignment="1">
      <alignment horizontal="center"/>
    </xf>
    <xf numFmtId="4" fontId="0" fillId="0" borderId="0" xfId="0" applyNumberFormat="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
      <fill>
        <patternFill patternType="solid">
          <fgColor rgb="FFFFC7CE"/>
          <bgColor rgb="FF000000"/>
        </patternFill>
      </fill>
    </dxf>
    <dxf>
      <fill>
        <patternFill patternType="solid">
          <fgColor rgb="FFFFC7CE"/>
          <bgColor rgb="FF000000"/>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zoomScaleNormal="100" workbookViewId="0">
      <pane ySplit="2" topLeftCell="A3" activePane="bottomLeft" state="frozen"/>
      <selection activeCell="A2" sqref="A2"/>
      <selection pane="bottomLeft" activeCell="M42" sqref="M42"/>
    </sheetView>
  </sheetViews>
  <sheetFormatPr defaultRowHeight="15" x14ac:dyDescent="0.25"/>
  <cols>
    <col min="1" max="1" width="26.42578125" style="4" customWidth="1"/>
    <col min="2" max="2" width="21" style="4" customWidth="1"/>
    <col min="3" max="3" width="15.7109375" style="4" customWidth="1"/>
    <col min="4" max="4" width="15.7109375" style="5" customWidth="1"/>
    <col min="5" max="5" width="13.7109375" style="4" customWidth="1"/>
    <col min="6" max="6" width="11.5703125" style="6" customWidth="1"/>
    <col min="7" max="7" width="14" style="4" customWidth="1"/>
    <col min="8" max="8" width="37.140625" style="4" customWidth="1"/>
    <col min="9" max="9" width="20.42578125" style="4" customWidth="1"/>
    <col min="10" max="10" width="20.7109375" style="4" customWidth="1"/>
    <col min="11" max="11" width="40.140625" style="7" customWidth="1"/>
    <col min="12" max="12" width="17.85546875" style="8" customWidth="1"/>
    <col min="13" max="13" width="14.42578125" style="6" customWidth="1"/>
    <col min="14" max="14" width="21.28515625" style="9" customWidth="1"/>
    <col min="15" max="15" width="14.5703125" style="10" customWidth="1"/>
  </cols>
  <sheetData>
    <row r="1" spans="1:15" s="1" customFormat="1" ht="157.5" customHeight="1" x14ac:dyDescent="0.25">
      <c r="A1" s="17" t="s">
        <v>14</v>
      </c>
      <c r="B1" s="18"/>
      <c r="C1" s="18"/>
      <c r="D1" s="18"/>
      <c r="E1" s="18"/>
      <c r="F1" s="18"/>
      <c r="G1" s="18"/>
      <c r="H1" s="18"/>
      <c r="I1" s="18"/>
      <c r="J1" s="18"/>
      <c r="K1" s="18"/>
      <c r="L1" s="18"/>
      <c r="M1" s="18"/>
      <c r="N1" s="18"/>
      <c r="O1" s="18"/>
    </row>
    <row r="2" spans="1:15" s="2" customFormat="1" ht="114" customHeight="1" x14ac:dyDescent="0.25">
      <c r="A2" s="3" t="s">
        <v>11</v>
      </c>
      <c r="B2" s="3" t="s">
        <v>12</v>
      </c>
      <c r="C2" s="3" t="s">
        <v>13</v>
      </c>
      <c r="D2" s="3" t="s">
        <v>0</v>
      </c>
      <c r="E2" s="3" t="s">
        <v>1</v>
      </c>
      <c r="F2" s="3" t="s">
        <v>2</v>
      </c>
      <c r="G2" s="3" t="s">
        <v>3</v>
      </c>
      <c r="H2" s="3" t="s">
        <v>4</v>
      </c>
      <c r="I2" s="3" t="s">
        <v>5</v>
      </c>
      <c r="J2" s="3" t="s">
        <v>6</v>
      </c>
      <c r="K2" s="3" t="s">
        <v>7</v>
      </c>
      <c r="L2" s="3" t="s">
        <v>8</v>
      </c>
      <c r="M2" s="3" t="s">
        <v>9</v>
      </c>
      <c r="N2" s="3" t="s">
        <v>10</v>
      </c>
      <c r="O2" s="3" t="s">
        <v>15</v>
      </c>
    </row>
    <row r="3" spans="1:15" ht="84" x14ac:dyDescent="0.25">
      <c r="A3" s="12" t="s">
        <v>40</v>
      </c>
      <c r="B3" s="12" t="s">
        <v>76</v>
      </c>
      <c r="C3" s="12" t="s">
        <v>77</v>
      </c>
      <c r="D3" s="12" t="s">
        <v>27</v>
      </c>
      <c r="E3" s="13">
        <v>45280</v>
      </c>
      <c r="F3" s="12">
        <v>18</v>
      </c>
      <c r="G3" s="13">
        <f>DATE(YEAR(E3), MONTH(E3)+F3, DAY(E3))</f>
        <v>45828</v>
      </c>
      <c r="H3" s="14" t="s">
        <v>148</v>
      </c>
      <c r="I3" s="11" t="s">
        <v>166</v>
      </c>
      <c r="J3" s="12" t="s">
        <v>153</v>
      </c>
      <c r="K3" s="12" t="s">
        <v>183</v>
      </c>
      <c r="L3" s="15">
        <v>569743.02</v>
      </c>
      <c r="M3" s="15">
        <v>284871.51</v>
      </c>
      <c r="N3" s="15">
        <v>284871.51</v>
      </c>
      <c r="O3" s="16">
        <v>0.5</v>
      </c>
    </row>
    <row r="4" spans="1:15" ht="84" x14ac:dyDescent="0.25">
      <c r="A4" s="12" t="s">
        <v>41</v>
      </c>
      <c r="B4" s="12" t="s">
        <v>78</v>
      </c>
      <c r="C4" s="12" t="s">
        <v>79</v>
      </c>
      <c r="D4" s="12" t="s">
        <v>167</v>
      </c>
      <c r="E4" s="13">
        <v>45280</v>
      </c>
      <c r="F4" s="12">
        <v>18</v>
      </c>
      <c r="G4" s="13">
        <f>DATE(YEAR(E4), MONTH(E4)+F4, DAY(E4))</f>
        <v>45828</v>
      </c>
      <c r="H4" s="14" t="s">
        <v>148</v>
      </c>
      <c r="I4" s="11" t="s">
        <v>166</v>
      </c>
      <c r="J4" s="12" t="s">
        <v>154</v>
      </c>
      <c r="K4" s="12" t="s">
        <v>183</v>
      </c>
      <c r="L4" s="15">
        <v>540000</v>
      </c>
      <c r="M4" s="15">
        <v>270000</v>
      </c>
      <c r="N4" s="15">
        <v>270000</v>
      </c>
      <c r="O4" s="16">
        <v>0.5</v>
      </c>
    </row>
    <row r="5" spans="1:15" ht="84" x14ac:dyDescent="0.25">
      <c r="A5" s="12" t="s">
        <v>42</v>
      </c>
      <c r="B5" s="12" t="s">
        <v>80</v>
      </c>
      <c r="C5" s="12" t="s">
        <v>81</v>
      </c>
      <c r="D5" s="12" t="s">
        <v>172</v>
      </c>
      <c r="E5" s="13">
        <v>45280</v>
      </c>
      <c r="F5" s="12">
        <v>18</v>
      </c>
      <c r="G5" s="13">
        <f>DATE(YEAR(E5), MONTH(E5)+F5, DAY(E5))</f>
        <v>45828</v>
      </c>
      <c r="H5" s="14" t="s">
        <v>148</v>
      </c>
      <c r="I5" s="11" t="s">
        <v>166</v>
      </c>
      <c r="J5" s="12" t="s">
        <v>20</v>
      </c>
      <c r="K5" s="12" t="s">
        <v>183</v>
      </c>
      <c r="L5" s="15">
        <v>284900</v>
      </c>
      <c r="M5" s="15">
        <v>142450</v>
      </c>
      <c r="N5" s="15">
        <v>142450</v>
      </c>
      <c r="O5" s="16">
        <v>0.5</v>
      </c>
    </row>
    <row r="6" spans="1:15" ht="84" x14ac:dyDescent="0.25">
      <c r="A6" s="12" t="s">
        <v>43</v>
      </c>
      <c r="B6" s="12" t="s">
        <v>82</v>
      </c>
      <c r="C6" s="12" t="s">
        <v>83</v>
      </c>
      <c r="D6" s="12" t="s">
        <v>30</v>
      </c>
      <c r="E6" s="13">
        <v>45280</v>
      </c>
      <c r="F6" s="12">
        <v>18</v>
      </c>
      <c r="G6" s="13">
        <f>DATE(YEAR(E6), MONTH(E6)+F6, DAY(E6))</f>
        <v>45828</v>
      </c>
      <c r="H6" s="14" t="s">
        <v>148</v>
      </c>
      <c r="I6" s="11" t="s">
        <v>166</v>
      </c>
      <c r="J6" s="12" t="s">
        <v>20</v>
      </c>
      <c r="K6" s="12" t="s">
        <v>183</v>
      </c>
      <c r="L6" s="15">
        <v>1474364</v>
      </c>
      <c r="M6" s="15">
        <v>663463.80000000005</v>
      </c>
      <c r="N6" s="15">
        <v>810900.2</v>
      </c>
      <c r="O6" s="16">
        <v>0.45</v>
      </c>
    </row>
    <row r="7" spans="1:15" ht="94.5" x14ac:dyDescent="0.25">
      <c r="A7" s="12" t="s">
        <v>44</v>
      </c>
      <c r="B7" s="12" t="s">
        <v>84</v>
      </c>
      <c r="C7" s="12" t="s">
        <v>85</v>
      </c>
      <c r="D7" s="12" t="s">
        <v>28</v>
      </c>
      <c r="E7" s="13">
        <v>45280</v>
      </c>
      <c r="F7" s="12">
        <v>16</v>
      </c>
      <c r="G7" s="13">
        <f>DATE(YEAR(E7), MONTH(E7)+F7, DAY(E7))</f>
        <v>45767</v>
      </c>
      <c r="H7" s="14" t="s">
        <v>148</v>
      </c>
      <c r="I7" s="11" t="s">
        <v>166</v>
      </c>
      <c r="J7" s="12" t="s">
        <v>21</v>
      </c>
      <c r="K7" s="12" t="s">
        <v>183</v>
      </c>
      <c r="L7" s="15">
        <v>273300</v>
      </c>
      <c r="M7" s="15">
        <v>136650</v>
      </c>
      <c r="N7" s="15">
        <v>136650</v>
      </c>
      <c r="O7" s="16">
        <v>0.5</v>
      </c>
    </row>
    <row r="8" spans="1:15" ht="84" x14ac:dyDescent="0.25">
      <c r="A8" s="12" t="s">
        <v>45</v>
      </c>
      <c r="B8" s="12" t="s">
        <v>86</v>
      </c>
      <c r="C8" s="12" t="s">
        <v>87</v>
      </c>
      <c r="D8" s="12" t="s">
        <v>173</v>
      </c>
      <c r="E8" s="13">
        <v>45280</v>
      </c>
      <c r="F8" s="12">
        <v>18</v>
      </c>
      <c r="G8" s="13">
        <f>DATE(YEAR(E8), MONTH(E8)+F8, DAY(E8))</f>
        <v>45828</v>
      </c>
      <c r="H8" s="14" t="s">
        <v>148</v>
      </c>
      <c r="I8" s="11" t="s">
        <v>166</v>
      </c>
      <c r="J8" s="12" t="s">
        <v>16</v>
      </c>
      <c r="K8" s="12" t="s">
        <v>183</v>
      </c>
      <c r="L8" s="15">
        <v>2220000</v>
      </c>
      <c r="M8" s="15">
        <v>999000</v>
      </c>
      <c r="N8" s="15">
        <v>1221000</v>
      </c>
      <c r="O8" s="16">
        <v>0.45</v>
      </c>
    </row>
    <row r="9" spans="1:15" ht="84" x14ac:dyDescent="0.25">
      <c r="A9" s="12" t="s">
        <v>46</v>
      </c>
      <c r="B9" s="12" t="s">
        <v>88</v>
      </c>
      <c r="C9" s="12" t="s">
        <v>89</v>
      </c>
      <c r="D9" s="12" t="s">
        <v>29</v>
      </c>
      <c r="E9" s="13">
        <v>45280</v>
      </c>
      <c r="F9" s="12">
        <v>18</v>
      </c>
      <c r="G9" s="13">
        <f>DATE(YEAR(E9), MONTH(E9)+F9, DAY(E9))</f>
        <v>45828</v>
      </c>
      <c r="H9" s="14" t="s">
        <v>148</v>
      </c>
      <c r="I9" s="11" t="s">
        <v>166</v>
      </c>
      <c r="J9" s="12" t="s">
        <v>155</v>
      </c>
      <c r="K9" s="12" t="s">
        <v>183</v>
      </c>
      <c r="L9" s="15">
        <v>370370</v>
      </c>
      <c r="M9" s="15">
        <v>129629.5</v>
      </c>
      <c r="N9" s="15">
        <v>240740.5</v>
      </c>
      <c r="O9" s="16">
        <v>0.35</v>
      </c>
    </row>
    <row r="10" spans="1:15" ht="84" x14ac:dyDescent="0.25">
      <c r="A10" s="12" t="s">
        <v>47</v>
      </c>
      <c r="B10" s="12" t="s">
        <v>90</v>
      </c>
      <c r="C10" s="12" t="s">
        <v>91</v>
      </c>
      <c r="D10" s="12" t="s">
        <v>169</v>
      </c>
      <c r="E10" s="13">
        <v>45280</v>
      </c>
      <c r="F10" s="12">
        <v>18</v>
      </c>
      <c r="G10" s="13">
        <f>DATE(YEAR(E10), MONTH(E10)+F10, DAY(E10))</f>
        <v>45828</v>
      </c>
      <c r="H10" s="14" t="s">
        <v>148</v>
      </c>
      <c r="I10" s="11" t="s">
        <v>166</v>
      </c>
      <c r="J10" s="12" t="s">
        <v>149</v>
      </c>
      <c r="K10" s="12" t="s">
        <v>183</v>
      </c>
      <c r="L10" s="15">
        <v>2222222</v>
      </c>
      <c r="M10" s="15">
        <v>999999.9</v>
      </c>
      <c r="N10" s="15">
        <v>1222222.1000000001</v>
      </c>
      <c r="O10" s="16">
        <v>0.45</v>
      </c>
    </row>
    <row r="11" spans="1:15" ht="84" x14ac:dyDescent="0.25">
      <c r="A11" s="12" t="s">
        <v>48</v>
      </c>
      <c r="B11" s="12" t="s">
        <v>92</v>
      </c>
      <c r="C11" s="12" t="s">
        <v>93</v>
      </c>
      <c r="D11" s="12" t="s">
        <v>174</v>
      </c>
      <c r="E11" s="13">
        <v>45280</v>
      </c>
      <c r="F11" s="12">
        <v>18</v>
      </c>
      <c r="G11" s="13">
        <f>DATE(YEAR(E11), MONTH(E11)+F11, DAY(E11))</f>
        <v>45828</v>
      </c>
      <c r="H11" s="14" t="s">
        <v>148</v>
      </c>
      <c r="I11" s="11" t="s">
        <v>166</v>
      </c>
      <c r="J11" s="12" t="s">
        <v>156</v>
      </c>
      <c r="K11" s="12" t="s">
        <v>183</v>
      </c>
      <c r="L11" s="15">
        <v>560182.5</v>
      </c>
      <c r="M11" s="15">
        <v>280091.25</v>
      </c>
      <c r="N11" s="15">
        <v>280091.25</v>
      </c>
      <c r="O11" s="16">
        <v>0.5</v>
      </c>
    </row>
    <row r="12" spans="1:15" ht="84" x14ac:dyDescent="0.25">
      <c r="A12" s="12" t="s">
        <v>49</v>
      </c>
      <c r="B12" s="12" t="s">
        <v>94</v>
      </c>
      <c r="C12" s="12" t="s">
        <v>95</v>
      </c>
      <c r="D12" s="12" t="s">
        <v>26</v>
      </c>
      <c r="E12" s="13">
        <v>45280</v>
      </c>
      <c r="F12" s="12">
        <v>18</v>
      </c>
      <c r="G12" s="13">
        <f>DATE(YEAR(E12), MONTH(E12)+F12, DAY(E12))</f>
        <v>45828</v>
      </c>
      <c r="H12" s="14" t="s">
        <v>148</v>
      </c>
      <c r="I12" s="11" t="s">
        <v>166</v>
      </c>
      <c r="J12" s="12" t="s">
        <v>19</v>
      </c>
      <c r="K12" s="12" t="s">
        <v>183</v>
      </c>
      <c r="L12" s="15">
        <v>854700</v>
      </c>
      <c r="M12" s="15">
        <v>384615</v>
      </c>
      <c r="N12" s="15">
        <v>470085</v>
      </c>
      <c r="O12" s="16">
        <v>0.45</v>
      </c>
    </row>
    <row r="13" spans="1:15" ht="84" x14ac:dyDescent="0.25">
      <c r="A13" s="12" t="s">
        <v>50</v>
      </c>
      <c r="B13" s="12" t="s">
        <v>96</v>
      </c>
      <c r="C13" s="12" t="s">
        <v>97</v>
      </c>
      <c r="D13" s="12" t="s">
        <v>24</v>
      </c>
      <c r="E13" s="13">
        <v>45280</v>
      </c>
      <c r="F13" s="12">
        <v>18</v>
      </c>
      <c r="G13" s="13">
        <f>DATE(YEAR(E13), MONTH(E13)+F13, DAY(E13))</f>
        <v>45828</v>
      </c>
      <c r="H13" s="14" t="s">
        <v>148</v>
      </c>
      <c r="I13" s="11" t="s">
        <v>166</v>
      </c>
      <c r="J13" s="12" t="s">
        <v>37</v>
      </c>
      <c r="K13" s="12" t="s">
        <v>183</v>
      </c>
      <c r="L13" s="15">
        <v>628300</v>
      </c>
      <c r="M13" s="15">
        <v>282735</v>
      </c>
      <c r="N13" s="15">
        <v>345565</v>
      </c>
      <c r="O13" s="16">
        <v>0.45</v>
      </c>
    </row>
    <row r="14" spans="1:15" ht="84" x14ac:dyDescent="0.25">
      <c r="A14" s="12" t="s">
        <v>51</v>
      </c>
      <c r="B14" s="12" t="s">
        <v>98</v>
      </c>
      <c r="C14" s="12" t="s">
        <v>99</v>
      </c>
      <c r="D14" s="12" t="s">
        <v>34</v>
      </c>
      <c r="E14" s="13">
        <v>45280</v>
      </c>
      <c r="F14" s="12">
        <v>18</v>
      </c>
      <c r="G14" s="13">
        <f>DATE(YEAR(E14), MONTH(E14)+F14, DAY(E14))</f>
        <v>45828</v>
      </c>
      <c r="H14" s="14" t="s">
        <v>148</v>
      </c>
      <c r="I14" s="11" t="s">
        <v>166</v>
      </c>
      <c r="J14" s="12" t="s">
        <v>150</v>
      </c>
      <c r="K14" s="12" t="s">
        <v>183</v>
      </c>
      <c r="L14" s="15">
        <v>427350</v>
      </c>
      <c r="M14" s="15">
        <v>149572.5</v>
      </c>
      <c r="N14" s="15">
        <v>277777.5</v>
      </c>
      <c r="O14" s="16">
        <v>0.35</v>
      </c>
    </row>
    <row r="15" spans="1:15" ht="84" x14ac:dyDescent="0.25">
      <c r="A15" s="12" t="s">
        <v>52</v>
      </c>
      <c r="B15" s="12" t="s">
        <v>100</v>
      </c>
      <c r="C15" s="12" t="s">
        <v>101</v>
      </c>
      <c r="D15" s="12" t="s">
        <v>176</v>
      </c>
      <c r="E15" s="13">
        <v>45280</v>
      </c>
      <c r="F15" s="12">
        <v>18</v>
      </c>
      <c r="G15" s="13">
        <f>DATE(YEAR(E15), MONTH(E15)+F15, DAY(E15))</f>
        <v>45828</v>
      </c>
      <c r="H15" s="14" t="s">
        <v>148</v>
      </c>
      <c r="I15" s="11" t="s">
        <v>166</v>
      </c>
      <c r="J15" s="12" t="s">
        <v>157</v>
      </c>
      <c r="K15" s="12" t="s">
        <v>183</v>
      </c>
      <c r="L15" s="15">
        <v>2839700</v>
      </c>
      <c r="M15" s="15">
        <v>993895</v>
      </c>
      <c r="N15" s="15">
        <v>1845805</v>
      </c>
      <c r="O15" s="16">
        <v>0.35</v>
      </c>
    </row>
    <row r="16" spans="1:15" ht="84" x14ac:dyDescent="0.25">
      <c r="A16" s="12" t="s">
        <v>53</v>
      </c>
      <c r="B16" s="12" t="s">
        <v>102</v>
      </c>
      <c r="C16" s="12" t="s">
        <v>103</v>
      </c>
      <c r="D16" s="12" t="s">
        <v>167</v>
      </c>
      <c r="E16" s="13">
        <v>45280</v>
      </c>
      <c r="F16" s="12">
        <v>18</v>
      </c>
      <c r="G16" s="13">
        <f>DATE(YEAR(E16), MONTH(E16)+F16, DAY(E16))</f>
        <v>45828</v>
      </c>
      <c r="H16" s="14" t="s">
        <v>148</v>
      </c>
      <c r="I16" s="11" t="s">
        <v>166</v>
      </c>
      <c r="J16" s="12" t="s">
        <v>158</v>
      </c>
      <c r="K16" s="12" t="s">
        <v>183</v>
      </c>
      <c r="L16" s="15">
        <v>359880</v>
      </c>
      <c r="M16" s="15">
        <v>179940</v>
      </c>
      <c r="N16" s="15">
        <v>179940</v>
      </c>
      <c r="O16" s="16">
        <v>0.5</v>
      </c>
    </row>
    <row r="17" spans="1:15" ht="84" x14ac:dyDescent="0.25">
      <c r="A17" s="12" t="s">
        <v>54</v>
      </c>
      <c r="B17" s="12" t="s">
        <v>104</v>
      </c>
      <c r="C17" s="12" t="s">
        <v>105</v>
      </c>
      <c r="D17" s="12" t="s">
        <v>167</v>
      </c>
      <c r="E17" s="13">
        <v>45280</v>
      </c>
      <c r="F17" s="12">
        <v>18</v>
      </c>
      <c r="G17" s="13">
        <f>DATE(YEAR(E17), MONTH(E17)+F17, DAY(E17))</f>
        <v>45828</v>
      </c>
      <c r="H17" s="14" t="s">
        <v>148</v>
      </c>
      <c r="I17" s="11" t="s">
        <v>166</v>
      </c>
      <c r="J17" s="12" t="s">
        <v>38</v>
      </c>
      <c r="K17" s="12" t="s">
        <v>183</v>
      </c>
      <c r="L17" s="15">
        <v>1538454.5</v>
      </c>
      <c r="M17" s="15">
        <v>692304.53</v>
      </c>
      <c r="N17" s="15">
        <v>846149.97</v>
      </c>
      <c r="O17" s="16">
        <v>0.45000000325001488</v>
      </c>
    </row>
    <row r="18" spans="1:15" ht="84" x14ac:dyDescent="0.25">
      <c r="A18" s="12" t="s">
        <v>55</v>
      </c>
      <c r="B18" s="12" t="s">
        <v>106</v>
      </c>
      <c r="C18" s="12" t="s">
        <v>107</v>
      </c>
      <c r="D18" s="12" t="s">
        <v>32</v>
      </c>
      <c r="E18" s="13">
        <v>45280</v>
      </c>
      <c r="F18" s="12">
        <v>18</v>
      </c>
      <c r="G18" s="13">
        <f>DATE(YEAR(E18), MONTH(E18)+F18, DAY(E18))</f>
        <v>45828</v>
      </c>
      <c r="H18" s="14" t="s">
        <v>148</v>
      </c>
      <c r="I18" s="11" t="s">
        <v>166</v>
      </c>
      <c r="J18" s="12" t="s">
        <v>159</v>
      </c>
      <c r="K18" s="12" t="s">
        <v>183</v>
      </c>
      <c r="L18" s="15">
        <v>284000</v>
      </c>
      <c r="M18" s="15">
        <v>142000</v>
      </c>
      <c r="N18" s="15">
        <v>142000</v>
      </c>
      <c r="O18" s="16">
        <v>0.5</v>
      </c>
    </row>
    <row r="19" spans="1:15" ht="84" x14ac:dyDescent="0.25">
      <c r="A19" s="12" t="s">
        <v>56</v>
      </c>
      <c r="B19" s="12" t="s">
        <v>108</v>
      </c>
      <c r="C19" s="12" t="s">
        <v>109</v>
      </c>
      <c r="D19" s="12" t="s">
        <v>167</v>
      </c>
      <c r="E19" s="13">
        <v>45280</v>
      </c>
      <c r="F19" s="12">
        <v>18</v>
      </c>
      <c r="G19" s="13">
        <f>DATE(YEAR(E19), MONTH(E19)+F19, DAY(E19))</f>
        <v>45828</v>
      </c>
      <c r="H19" s="14" t="s">
        <v>148</v>
      </c>
      <c r="I19" s="11" t="s">
        <v>166</v>
      </c>
      <c r="J19" s="12" t="s">
        <v>160</v>
      </c>
      <c r="K19" s="12" t="s">
        <v>183</v>
      </c>
      <c r="L19" s="15">
        <v>938880</v>
      </c>
      <c r="M19" s="15">
        <v>469440</v>
      </c>
      <c r="N19" s="15">
        <v>469440</v>
      </c>
      <c r="O19" s="16">
        <v>0.5</v>
      </c>
    </row>
    <row r="20" spans="1:15" ht="84" x14ac:dyDescent="0.25">
      <c r="A20" s="12" t="s">
        <v>57</v>
      </c>
      <c r="B20" s="12" t="s">
        <v>110</v>
      </c>
      <c r="C20" s="12" t="s">
        <v>111</v>
      </c>
      <c r="D20" s="12" t="s">
        <v>22</v>
      </c>
      <c r="E20" s="13">
        <v>45280</v>
      </c>
      <c r="F20" s="12">
        <v>18</v>
      </c>
      <c r="G20" s="13">
        <f>DATE(YEAR(E20), MONTH(E20)+F20, DAY(E20))</f>
        <v>45828</v>
      </c>
      <c r="H20" s="14" t="s">
        <v>148</v>
      </c>
      <c r="I20" s="11" t="s">
        <v>166</v>
      </c>
      <c r="J20" s="12" t="s">
        <v>17</v>
      </c>
      <c r="K20" s="12" t="s">
        <v>183</v>
      </c>
      <c r="L20" s="15">
        <v>1424500</v>
      </c>
      <c r="M20" s="15">
        <v>641025</v>
      </c>
      <c r="N20" s="15">
        <v>783475</v>
      </c>
      <c r="O20" s="16">
        <v>0.45</v>
      </c>
    </row>
    <row r="21" spans="1:15" ht="84" x14ac:dyDescent="0.25">
      <c r="A21" s="12" t="s">
        <v>58</v>
      </c>
      <c r="B21" s="12" t="s">
        <v>112</v>
      </c>
      <c r="C21" s="12" t="s">
        <v>113</v>
      </c>
      <c r="D21" s="12" t="s">
        <v>177</v>
      </c>
      <c r="E21" s="13">
        <v>45280</v>
      </c>
      <c r="F21" s="12">
        <v>18</v>
      </c>
      <c r="G21" s="13">
        <f>DATE(YEAR(E21), MONTH(E21)+F21, DAY(E21))</f>
        <v>45828</v>
      </c>
      <c r="H21" s="14" t="s">
        <v>148</v>
      </c>
      <c r="I21" s="11" t="s">
        <v>166</v>
      </c>
      <c r="J21" s="12" t="s">
        <v>162</v>
      </c>
      <c r="K21" s="12" t="s">
        <v>183</v>
      </c>
      <c r="L21" s="15">
        <v>545044.5</v>
      </c>
      <c r="M21" s="15">
        <v>272522.25</v>
      </c>
      <c r="N21" s="15">
        <v>272522.25</v>
      </c>
      <c r="O21" s="16">
        <v>0.5</v>
      </c>
    </row>
    <row r="22" spans="1:15" ht="84" x14ac:dyDescent="0.25">
      <c r="A22" s="12" t="s">
        <v>59</v>
      </c>
      <c r="B22" s="12" t="s">
        <v>114</v>
      </c>
      <c r="C22" s="12" t="s">
        <v>115</v>
      </c>
      <c r="D22" s="12" t="s">
        <v>178</v>
      </c>
      <c r="E22" s="13">
        <v>45280</v>
      </c>
      <c r="F22" s="12">
        <v>18</v>
      </c>
      <c r="G22" s="13">
        <f>DATE(YEAR(E22), MONTH(E22)+F22, DAY(E22))</f>
        <v>45828</v>
      </c>
      <c r="H22" s="14" t="s">
        <v>148</v>
      </c>
      <c r="I22" s="11" t="s">
        <v>166</v>
      </c>
      <c r="J22" s="12" t="s">
        <v>23</v>
      </c>
      <c r="K22" s="12" t="s">
        <v>183</v>
      </c>
      <c r="L22" s="15">
        <v>180000</v>
      </c>
      <c r="M22" s="15">
        <v>90000</v>
      </c>
      <c r="N22" s="15">
        <v>90000</v>
      </c>
      <c r="O22" s="16">
        <v>0.5</v>
      </c>
    </row>
    <row r="23" spans="1:15" ht="84" x14ac:dyDescent="0.25">
      <c r="A23" s="12" t="s">
        <v>60</v>
      </c>
      <c r="B23" s="12" t="s">
        <v>116</v>
      </c>
      <c r="C23" s="12" t="s">
        <v>117</v>
      </c>
      <c r="D23" s="12" t="s">
        <v>167</v>
      </c>
      <c r="E23" s="13">
        <v>45280</v>
      </c>
      <c r="F23" s="12">
        <v>12</v>
      </c>
      <c r="G23" s="13">
        <f>DATE(YEAR(E23), MONTH(E23)+F23, DAY(E23))</f>
        <v>45646</v>
      </c>
      <c r="H23" s="14" t="s">
        <v>148</v>
      </c>
      <c r="I23" s="11" t="s">
        <v>166</v>
      </c>
      <c r="J23" s="12" t="s">
        <v>25</v>
      </c>
      <c r="K23" s="12" t="s">
        <v>183</v>
      </c>
      <c r="L23" s="15">
        <v>541500</v>
      </c>
      <c r="M23" s="15">
        <v>270750</v>
      </c>
      <c r="N23" s="15">
        <v>270750</v>
      </c>
      <c r="O23" s="16">
        <v>0.5</v>
      </c>
    </row>
    <row r="24" spans="1:15" ht="105" x14ac:dyDescent="0.25">
      <c r="A24" s="12" t="s">
        <v>61</v>
      </c>
      <c r="B24" s="12" t="s">
        <v>118</v>
      </c>
      <c r="C24" s="12" t="s">
        <v>119</v>
      </c>
      <c r="D24" s="12" t="s">
        <v>171</v>
      </c>
      <c r="E24" s="13">
        <v>45280</v>
      </c>
      <c r="F24" s="12">
        <v>18</v>
      </c>
      <c r="G24" s="13">
        <f>DATE(YEAR(E24), MONTH(E24)+F24, DAY(E24))</f>
        <v>45828</v>
      </c>
      <c r="H24" s="14" t="s">
        <v>148</v>
      </c>
      <c r="I24" s="11" t="s">
        <v>166</v>
      </c>
      <c r="J24" s="12" t="s">
        <v>163</v>
      </c>
      <c r="K24" s="12" t="s">
        <v>183</v>
      </c>
      <c r="L24" s="15">
        <v>170400</v>
      </c>
      <c r="M24" s="15">
        <v>85200</v>
      </c>
      <c r="N24" s="15">
        <v>85200</v>
      </c>
      <c r="O24" s="16">
        <v>0.5</v>
      </c>
    </row>
    <row r="25" spans="1:15" ht="84" x14ac:dyDescent="0.25">
      <c r="A25" s="12" t="s">
        <v>62</v>
      </c>
      <c r="B25" s="12" t="s">
        <v>120</v>
      </c>
      <c r="C25" s="12" t="s">
        <v>121</v>
      </c>
      <c r="D25" s="12" t="s">
        <v>179</v>
      </c>
      <c r="E25" s="13">
        <v>45280</v>
      </c>
      <c r="F25" s="12">
        <v>18</v>
      </c>
      <c r="G25" s="13">
        <f>DATE(YEAR(E25), MONTH(E25)+F25, DAY(E25))</f>
        <v>45828</v>
      </c>
      <c r="H25" s="14" t="s">
        <v>148</v>
      </c>
      <c r="I25" s="11" t="s">
        <v>166</v>
      </c>
      <c r="J25" s="12" t="s">
        <v>164</v>
      </c>
      <c r="K25" s="12" t="s">
        <v>183</v>
      </c>
      <c r="L25" s="15">
        <v>633390.55000000005</v>
      </c>
      <c r="M25" s="15">
        <v>316695.28000000003</v>
      </c>
      <c r="N25" s="15">
        <v>316695.27</v>
      </c>
      <c r="O25" s="16">
        <v>0.50000000789402366</v>
      </c>
    </row>
    <row r="26" spans="1:15" ht="84" x14ac:dyDescent="0.25">
      <c r="A26" s="12" t="s">
        <v>63</v>
      </c>
      <c r="B26" s="12" t="s">
        <v>122</v>
      </c>
      <c r="C26" s="12" t="s">
        <v>123</v>
      </c>
      <c r="D26" s="12" t="s">
        <v>35</v>
      </c>
      <c r="E26" s="13">
        <v>45280</v>
      </c>
      <c r="F26" s="12">
        <v>18</v>
      </c>
      <c r="G26" s="13">
        <f>DATE(YEAR(E26), MONTH(E26)+F26, DAY(E26))</f>
        <v>45828</v>
      </c>
      <c r="H26" s="14" t="s">
        <v>148</v>
      </c>
      <c r="I26" s="11" t="s">
        <v>166</v>
      </c>
      <c r="J26" s="12" t="s">
        <v>159</v>
      </c>
      <c r="K26" s="12" t="s">
        <v>183</v>
      </c>
      <c r="L26" s="15">
        <v>284000</v>
      </c>
      <c r="M26" s="15">
        <v>142000</v>
      </c>
      <c r="N26" s="15">
        <v>142000</v>
      </c>
      <c r="O26" s="16">
        <v>0.5</v>
      </c>
    </row>
    <row r="27" spans="1:15" ht="84" x14ac:dyDescent="0.25">
      <c r="A27" s="12" t="s">
        <v>64</v>
      </c>
      <c r="B27" s="12" t="s">
        <v>124</v>
      </c>
      <c r="C27" s="12" t="s">
        <v>125</v>
      </c>
      <c r="D27" s="12" t="s">
        <v>168</v>
      </c>
      <c r="E27" s="13">
        <v>45280</v>
      </c>
      <c r="F27" s="12">
        <v>18</v>
      </c>
      <c r="G27" s="13">
        <f>DATE(YEAR(E27), MONTH(E27)+F27, DAY(E27))</f>
        <v>45828</v>
      </c>
      <c r="H27" s="14" t="s">
        <v>148</v>
      </c>
      <c r="I27" s="11" t="s">
        <v>166</v>
      </c>
      <c r="J27" s="12" t="s">
        <v>19</v>
      </c>
      <c r="K27" s="12" t="s">
        <v>183</v>
      </c>
      <c r="L27" s="15">
        <v>300000</v>
      </c>
      <c r="M27" s="15">
        <v>105000</v>
      </c>
      <c r="N27" s="15">
        <v>195000</v>
      </c>
      <c r="O27" s="16">
        <v>0.35</v>
      </c>
    </row>
    <row r="28" spans="1:15" ht="84" x14ac:dyDescent="0.25">
      <c r="A28" s="12" t="s">
        <v>65</v>
      </c>
      <c r="B28" s="12" t="s">
        <v>126</v>
      </c>
      <c r="C28" s="12" t="s">
        <v>127</v>
      </c>
      <c r="D28" s="12" t="s">
        <v>167</v>
      </c>
      <c r="E28" s="13">
        <v>45280</v>
      </c>
      <c r="F28" s="12">
        <v>18</v>
      </c>
      <c r="G28" s="13">
        <f>DATE(YEAR(E28), MONTH(E28)+F28, DAY(E28))</f>
        <v>45828</v>
      </c>
      <c r="H28" s="14" t="s">
        <v>148</v>
      </c>
      <c r="I28" s="11" t="s">
        <v>166</v>
      </c>
      <c r="J28" s="12" t="s">
        <v>25</v>
      </c>
      <c r="K28" s="12" t="s">
        <v>183</v>
      </c>
      <c r="L28" s="15">
        <v>525756</v>
      </c>
      <c r="M28" s="15">
        <v>262878</v>
      </c>
      <c r="N28" s="15">
        <v>262878</v>
      </c>
      <c r="O28" s="16">
        <v>0.5</v>
      </c>
    </row>
    <row r="29" spans="1:15" ht="84" x14ac:dyDescent="0.25">
      <c r="A29" s="12" t="s">
        <v>66</v>
      </c>
      <c r="B29" s="12" t="s">
        <v>128</v>
      </c>
      <c r="C29" s="12" t="s">
        <v>129</v>
      </c>
      <c r="D29" s="12" t="s">
        <v>170</v>
      </c>
      <c r="E29" s="13">
        <v>45280</v>
      </c>
      <c r="F29" s="12">
        <v>18</v>
      </c>
      <c r="G29" s="13">
        <f>DATE(YEAR(E29), MONTH(E29)+F29, DAY(E29))</f>
        <v>45828</v>
      </c>
      <c r="H29" s="14" t="s">
        <v>148</v>
      </c>
      <c r="I29" s="11" t="s">
        <v>166</v>
      </c>
      <c r="J29" s="12" t="s">
        <v>161</v>
      </c>
      <c r="K29" s="12" t="s">
        <v>183</v>
      </c>
      <c r="L29" s="15">
        <v>776447.47</v>
      </c>
      <c r="M29" s="15">
        <v>349401.36</v>
      </c>
      <c r="N29" s="15">
        <v>427046.11</v>
      </c>
      <c r="O29" s="16">
        <v>0.4499999980681243</v>
      </c>
    </row>
    <row r="30" spans="1:15" ht="84" x14ac:dyDescent="0.25">
      <c r="A30" s="12" t="s">
        <v>67</v>
      </c>
      <c r="B30" s="12" t="s">
        <v>130</v>
      </c>
      <c r="C30" s="12" t="s">
        <v>131</v>
      </c>
      <c r="D30" s="12" t="s">
        <v>36</v>
      </c>
      <c r="E30" s="13">
        <v>45280</v>
      </c>
      <c r="F30" s="12">
        <v>18</v>
      </c>
      <c r="G30" s="13">
        <f>DATE(YEAR(E30), MONTH(E30)+F30, DAY(E30))</f>
        <v>45828</v>
      </c>
      <c r="H30" s="14" t="s">
        <v>148</v>
      </c>
      <c r="I30" s="11" t="s">
        <v>166</v>
      </c>
      <c r="J30" s="12" t="s">
        <v>165</v>
      </c>
      <c r="K30" s="12" t="s">
        <v>183</v>
      </c>
      <c r="L30" s="15">
        <v>1994300</v>
      </c>
      <c r="M30" s="15">
        <v>897435</v>
      </c>
      <c r="N30" s="15">
        <v>1096865</v>
      </c>
      <c r="O30" s="16">
        <v>0.45</v>
      </c>
    </row>
    <row r="31" spans="1:15" ht="84" x14ac:dyDescent="0.25">
      <c r="A31" s="12" t="s">
        <v>68</v>
      </c>
      <c r="B31" s="12" t="s">
        <v>132</v>
      </c>
      <c r="C31" s="12" t="s">
        <v>133</v>
      </c>
      <c r="D31" s="12" t="s">
        <v>181</v>
      </c>
      <c r="E31" s="13">
        <v>45280</v>
      </c>
      <c r="F31" s="12">
        <v>17</v>
      </c>
      <c r="G31" s="13">
        <f>DATE(YEAR(E31), MONTH(E31)+F31, DAY(E31))</f>
        <v>45797</v>
      </c>
      <c r="H31" s="14" t="s">
        <v>148</v>
      </c>
      <c r="I31" s="11" t="s">
        <v>166</v>
      </c>
      <c r="J31" s="12" t="s">
        <v>152</v>
      </c>
      <c r="K31" s="12" t="s">
        <v>183</v>
      </c>
      <c r="L31" s="15">
        <v>862464</v>
      </c>
      <c r="M31" s="15">
        <v>388108.79999999999</v>
      </c>
      <c r="N31" s="15">
        <v>474355.20000000001</v>
      </c>
      <c r="O31" s="16">
        <v>0.45</v>
      </c>
    </row>
    <row r="32" spans="1:15" ht="84" x14ac:dyDescent="0.25">
      <c r="A32" s="12" t="s">
        <v>69</v>
      </c>
      <c r="B32" s="12" t="s">
        <v>134</v>
      </c>
      <c r="C32" s="12" t="s">
        <v>135</v>
      </c>
      <c r="D32" s="12" t="s">
        <v>182</v>
      </c>
      <c r="E32" s="13">
        <v>45280</v>
      </c>
      <c r="F32" s="12">
        <v>18</v>
      </c>
      <c r="G32" s="13">
        <f>DATE(YEAR(E32), MONTH(E32)+F32, DAY(E32))</f>
        <v>45828</v>
      </c>
      <c r="H32" s="14" t="s">
        <v>148</v>
      </c>
      <c r="I32" s="11" t="s">
        <v>166</v>
      </c>
      <c r="J32" s="12" t="s">
        <v>18</v>
      </c>
      <c r="K32" s="12" t="s">
        <v>183</v>
      </c>
      <c r="L32" s="15">
        <v>1994900</v>
      </c>
      <c r="M32" s="15">
        <v>997450</v>
      </c>
      <c r="N32" s="15">
        <v>997450</v>
      </c>
      <c r="O32" s="16">
        <v>0.5</v>
      </c>
    </row>
    <row r="33" spans="1:15" ht="84" x14ac:dyDescent="0.25">
      <c r="A33" s="12" t="s">
        <v>70</v>
      </c>
      <c r="B33" s="12" t="s">
        <v>136</v>
      </c>
      <c r="C33" s="12" t="s">
        <v>137</v>
      </c>
      <c r="D33" s="12" t="s">
        <v>31</v>
      </c>
      <c r="E33" s="13">
        <v>45280</v>
      </c>
      <c r="F33" s="12">
        <v>18</v>
      </c>
      <c r="G33" s="13">
        <f>DATE(YEAR(E33), MONTH(E33)+F33, DAY(E33))</f>
        <v>45828</v>
      </c>
      <c r="H33" s="14" t="s">
        <v>148</v>
      </c>
      <c r="I33" s="11" t="s">
        <v>166</v>
      </c>
      <c r="J33" s="12" t="s">
        <v>17</v>
      </c>
      <c r="K33" s="12" t="s">
        <v>183</v>
      </c>
      <c r="L33" s="15">
        <v>150020</v>
      </c>
      <c r="M33" s="15">
        <v>75010</v>
      </c>
      <c r="N33" s="15">
        <v>75010</v>
      </c>
      <c r="O33" s="16">
        <v>0.5</v>
      </c>
    </row>
    <row r="34" spans="1:15" ht="84" x14ac:dyDescent="0.25">
      <c r="A34" s="12" t="s">
        <v>71</v>
      </c>
      <c r="B34" s="12" t="s">
        <v>138</v>
      </c>
      <c r="C34" s="12" t="s">
        <v>139</v>
      </c>
      <c r="D34" s="12" t="s">
        <v>180</v>
      </c>
      <c r="E34" s="13">
        <v>45280</v>
      </c>
      <c r="F34" s="12">
        <v>18</v>
      </c>
      <c r="G34" s="13">
        <f>DATE(YEAR(E34), MONTH(E34)+F34, DAY(E34))</f>
        <v>45828</v>
      </c>
      <c r="H34" s="14" t="s">
        <v>148</v>
      </c>
      <c r="I34" s="11" t="s">
        <v>166</v>
      </c>
      <c r="J34" s="12" t="s">
        <v>17</v>
      </c>
      <c r="K34" s="12" t="s">
        <v>183</v>
      </c>
      <c r="L34" s="15">
        <v>1851850</v>
      </c>
      <c r="M34" s="15">
        <v>925925</v>
      </c>
      <c r="N34" s="15">
        <v>925925</v>
      </c>
      <c r="O34" s="16">
        <v>0.5</v>
      </c>
    </row>
    <row r="35" spans="1:15" ht="84" x14ac:dyDescent="0.25">
      <c r="A35" s="12" t="s">
        <v>72</v>
      </c>
      <c r="B35" s="12" t="s">
        <v>140</v>
      </c>
      <c r="C35" s="12" t="s">
        <v>141</v>
      </c>
      <c r="D35" s="12" t="s">
        <v>167</v>
      </c>
      <c r="E35" s="13">
        <v>45280</v>
      </c>
      <c r="F35" s="12">
        <v>12</v>
      </c>
      <c r="G35" s="13">
        <f>DATE(YEAR(E35), MONTH(E35)+F35, DAY(E35))</f>
        <v>45646</v>
      </c>
      <c r="H35" s="14" t="s">
        <v>148</v>
      </c>
      <c r="I35" s="11" t="s">
        <v>166</v>
      </c>
      <c r="J35" s="12" t="s">
        <v>151</v>
      </c>
      <c r="K35" s="12" t="s">
        <v>183</v>
      </c>
      <c r="L35" s="15">
        <v>398860</v>
      </c>
      <c r="M35" s="15">
        <v>199430</v>
      </c>
      <c r="N35" s="15">
        <v>199430</v>
      </c>
      <c r="O35" s="16">
        <v>0.5</v>
      </c>
    </row>
    <row r="36" spans="1:15" ht="84" x14ac:dyDescent="0.25">
      <c r="A36" s="12" t="s">
        <v>73</v>
      </c>
      <c r="B36" s="12" t="s">
        <v>142</v>
      </c>
      <c r="C36" s="12" t="s">
        <v>143</v>
      </c>
      <c r="D36" s="12" t="s">
        <v>33</v>
      </c>
      <c r="E36" s="13">
        <v>45280</v>
      </c>
      <c r="F36" s="12">
        <v>18</v>
      </c>
      <c r="G36" s="13">
        <f>DATE(YEAR(E36), MONTH(E36)+F36, DAY(E36))</f>
        <v>45828</v>
      </c>
      <c r="H36" s="14" t="s">
        <v>148</v>
      </c>
      <c r="I36" s="11" t="s">
        <v>166</v>
      </c>
      <c r="J36" s="12" t="s">
        <v>39</v>
      </c>
      <c r="K36" s="12" t="s">
        <v>183</v>
      </c>
      <c r="L36" s="15">
        <v>480000</v>
      </c>
      <c r="M36" s="15">
        <v>240000</v>
      </c>
      <c r="N36" s="15">
        <v>240000</v>
      </c>
      <c r="O36" s="16">
        <v>0.5</v>
      </c>
    </row>
    <row r="37" spans="1:15" ht="84" x14ac:dyDescent="0.25">
      <c r="A37" s="12" t="s">
        <v>74</v>
      </c>
      <c r="B37" s="12" t="s">
        <v>144</v>
      </c>
      <c r="C37" s="12" t="s">
        <v>145</v>
      </c>
      <c r="D37" s="12" t="s">
        <v>167</v>
      </c>
      <c r="E37" s="13">
        <v>45280</v>
      </c>
      <c r="F37" s="12">
        <v>18</v>
      </c>
      <c r="G37" s="13">
        <f>DATE(YEAR(E37), MONTH(E37)+F37, DAY(E37))</f>
        <v>45828</v>
      </c>
      <c r="H37" s="14" t="s">
        <v>148</v>
      </c>
      <c r="I37" s="11" t="s">
        <v>166</v>
      </c>
      <c r="J37" s="12" t="s">
        <v>17</v>
      </c>
      <c r="K37" s="12" t="s">
        <v>183</v>
      </c>
      <c r="L37" s="15">
        <v>1139600</v>
      </c>
      <c r="M37" s="15">
        <v>512820</v>
      </c>
      <c r="N37" s="15">
        <v>626780</v>
      </c>
      <c r="O37" s="16">
        <v>0.45</v>
      </c>
    </row>
    <row r="38" spans="1:15" ht="84" x14ac:dyDescent="0.25">
      <c r="A38" s="12" t="s">
        <v>75</v>
      </c>
      <c r="B38" s="12" t="s">
        <v>146</v>
      </c>
      <c r="C38" s="12" t="s">
        <v>147</v>
      </c>
      <c r="D38" s="12" t="s">
        <v>175</v>
      </c>
      <c r="E38" s="13">
        <v>45280</v>
      </c>
      <c r="F38" s="12">
        <v>13</v>
      </c>
      <c r="G38" s="13">
        <f>DATE(YEAR(E38), MONTH(E38)+F38, DAY(E38))</f>
        <v>45677</v>
      </c>
      <c r="H38" s="14" t="s">
        <v>148</v>
      </c>
      <c r="I38" s="11" t="s">
        <v>166</v>
      </c>
      <c r="J38" s="12" t="s">
        <v>23</v>
      </c>
      <c r="K38" s="12" t="s">
        <v>183</v>
      </c>
      <c r="L38" s="15">
        <v>2222222</v>
      </c>
      <c r="M38" s="15">
        <v>999999.9</v>
      </c>
      <c r="N38" s="15">
        <v>1222222.1000000001</v>
      </c>
      <c r="O38" s="16">
        <v>0.45</v>
      </c>
    </row>
    <row r="41" spans="1:15" x14ac:dyDescent="0.25">
      <c r="L41" s="19"/>
      <c r="M41" s="20"/>
    </row>
    <row r="42" spans="1:15" x14ac:dyDescent="0.25">
      <c r="M42" s="20"/>
    </row>
    <row r="43" spans="1:15" x14ac:dyDescent="0.25">
      <c r="M43" s="20"/>
    </row>
  </sheetData>
  <autoFilter ref="A2:O38">
    <sortState ref="A3:Q423">
      <sortCondition sortBy="cellColor" ref="A2:A315" dxfId="9"/>
    </sortState>
  </autoFilter>
  <mergeCells count="1">
    <mergeCell ref="A1:O1"/>
  </mergeCells>
  <conditionalFormatting sqref="C16:C38 A16:A38">
    <cfRule type="duplicateValues" dxfId="6" priority="1099"/>
  </conditionalFormatting>
  <conditionalFormatting sqref="A13:A15">
    <cfRule type="duplicateValues" dxfId="5" priority="1102"/>
  </conditionalFormatting>
  <conditionalFormatting sqref="A12">
    <cfRule type="duplicateValues" dxfId="4" priority="1103"/>
  </conditionalFormatting>
  <conditionalFormatting sqref="A3:A11">
    <cfRule type="duplicateValues" dxfId="3" priority="1104"/>
  </conditionalFormatting>
  <conditionalFormatting sqref="A1:A1048576">
    <cfRule type="duplicateValues" dxfId="2" priority="1105"/>
  </conditionalFormatting>
  <conditionalFormatting sqref="A39:A1048576 A1:A2">
    <cfRule type="duplicateValues" dxfId="1" priority="1106"/>
  </conditionalFormatting>
  <conditionalFormatting sqref="A16:A38">
    <cfRule type="duplicateValues" dxfId="0" priority="1109"/>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к</cp:lastModifiedBy>
  <cp:lastPrinted>2023-04-20T05:28:13Z</cp:lastPrinted>
  <dcterms:created xsi:type="dcterms:W3CDTF">2022-08-26T08:26:16Z</dcterms:created>
  <dcterms:modified xsi:type="dcterms:W3CDTF">2023-12-21T12:01:08Z</dcterms:modified>
</cp:coreProperties>
</file>